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G52" i="1"/>
  <c r="F52"/>
  <c r="E52"/>
  <c r="D52"/>
  <c r="C52"/>
  <c r="G51"/>
  <c r="F51"/>
  <c r="E51"/>
  <c r="D51"/>
  <c r="C51"/>
  <c r="G50"/>
  <c r="F50"/>
  <c r="E50"/>
  <c r="D50"/>
  <c r="C50"/>
  <c r="G49"/>
  <c r="F49"/>
  <c r="E49"/>
  <c r="D49"/>
  <c r="C49"/>
  <c r="G48"/>
  <c r="F48"/>
  <c r="E48"/>
  <c r="D48"/>
  <c r="C48"/>
  <c r="G47"/>
  <c r="F47"/>
  <c r="E47"/>
  <c r="D47"/>
  <c r="C47"/>
  <c r="G46"/>
  <c r="F46"/>
  <c r="E46"/>
  <c r="D46"/>
  <c r="C46"/>
  <c r="G45"/>
  <c r="H45" s="1"/>
  <c r="G44"/>
  <c r="E44"/>
  <c r="H44" s="1"/>
  <c r="G43"/>
  <c r="C43"/>
  <c r="I42"/>
  <c r="G42"/>
  <c r="H42" s="1"/>
  <c r="G41"/>
  <c r="F41"/>
  <c r="E41"/>
  <c r="C41"/>
  <c r="E40"/>
  <c r="D40"/>
  <c r="G39"/>
  <c r="F39"/>
  <c r="E39"/>
  <c r="C39"/>
  <c r="G38"/>
  <c r="F38"/>
  <c r="E38"/>
  <c r="G37"/>
  <c r="E37"/>
  <c r="H37" s="1"/>
  <c r="G36"/>
  <c r="E36"/>
  <c r="G35"/>
  <c r="E35"/>
  <c r="H35" s="1"/>
  <c r="G34"/>
  <c r="E34"/>
  <c r="G33"/>
  <c r="E33"/>
  <c r="H33" s="1"/>
  <c r="G32"/>
  <c r="E32"/>
  <c r="G31"/>
  <c r="F31"/>
  <c r="E31"/>
  <c r="G30"/>
  <c r="E30"/>
  <c r="H30" s="1"/>
  <c r="G29"/>
  <c r="E29"/>
  <c r="G28"/>
  <c r="E28"/>
  <c r="H28" s="1"/>
  <c r="G27"/>
  <c r="E27"/>
  <c r="G26"/>
  <c r="E26"/>
  <c r="H26" s="1"/>
  <c r="G25"/>
  <c r="E25"/>
  <c r="D25"/>
  <c r="G24"/>
  <c r="E24"/>
  <c r="G23"/>
  <c r="E23"/>
  <c r="G22"/>
  <c r="E22"/>
  <c r="G21"/>
  <c r="E21"/>
  <c r="D21"/>
  <c r="G20"/>
  <c r="F20"/>
  <c r="E20"/>
  <c r="C20"/>
  <c r="J19"/>
  <c r="G19"/>
  <c r="E19"/>
  <c r="D19"/>
  <c r="C19"/>
  <c r="J18"/>
  <c r="G18"/>
  <c r="E18"/>
  <c r="D18"/>
  <c r="C18"/>
  <c r="J17"/>
  <c r="E17"/>
  <c r="D17"/>
  <c r="J16"/>
  <c r="G16"/>
  <c r="E16"/>
  <c r="D16"/>
  <c r="C16"/>
  <c r="J15"/>
  <c r="G15"/>
  <c r="E15"/>
  <c r="D15"/>
  <c r="C15"/>
  <c r="J14"/>
  <c r="G14"/>
  <c r="E14"/>
  <c r="D14"/>
  <c r="C14"/>
  <c r="J13"/>
  <c r="G13"/>
  <c r="E13"/>
  <c r="C13"/>
  <c r="J12"/>
  <c r="G12"/>
  <c r="E12"/>
  <c r="C12"/>
  <c r="J11"/>
  <c r="I11"/>
  <c r="G11"/>
  <c r="E11"/>
  <c r="D11"/>
  <c r="C11"/>
  <c r="J10"/>
  <c r="G10"/>
  <c r="E10"/>
  <c r="D10"/>
  <c r="C10"/>
  <c r="J9"/>
  <c r="G9"/>
  <c r="E9"/>
  <c r="D9"/>
  <c r="C9"/>
  <c r="J8"/>
  <c r="I8"/>
  <c r="G8"/>
  <c r="E8"/>
  <c r="D8"/>
  <c r="C8"/>
  <c r="H29" l="1"/>
  <c r="H17"/>
  <c r="H27"/>
  <c r="H15"/>
  <c r="H20"/>
  <c r="H21"/>
  <c r="H9"/>
  <c r="C53"/>
  <c r="H12"/>
  <c r="H40"/>
  <c r="H43"/>
  <c r="H46"/>
  <c r="H50"/>
  <c r="G53"/>
  <c r="H10"/>
  <c r="H41"/>
  <c r="E53"/>
  <c r="J53"/>
  <c r="H13"/>
  <c r="H14"/>
  <c r="H16"/>
  <c r="H19"/>
  <c r="F53"/>
  <c r="H25"/>
  <c r="H31"/>
  <c r="H32"/>
  <c r="H34"/>
  <c r="H36"/>
  <c r="H38"/>
  <c r="H48"/>
  <c r="H52"/>
  <c r="H18"/>
  <c r="H22"/>
  <c r="D53"/>
  <c r="I53"/>
  <c r="H11"/>
  <c r="H23"/>
  <c r="H39"/>
  <c r="H47"/>
  <c r="H51"/>
  <c r="H24"/>
  <c r="H49"/>
  <c r="H8"/>
  <c r="H53" l="1"/>
</calcChain>
</file>

<file path=xl/sharedStrings.xml><?xml version="1.0" encoding="utf-8"?>
<sst xmlns="http://schemas.openxmlformats.org/spreadsheetml/2006/main" count="65" uniqueCount="65">
  <si>
    <t>CASA DE ASIGURARI DE SANATATE DOLJ</t>
  </si>
  <si>
    <t>LEI</t>
  </si>
  <si>
    <t>NR CRT</t>
  </si>
  <si>
    <t>Unitatea sanitara cu paturi</t>
  </si>
  <si>
    <t xml:space="preserve">  DRG   </t>
  </si>
  <si>
    <t>CRONICI</t>
  </si>
  <si>
    <t>SERVICII MEDICALE PALIATIVE</t>
  </si>
  <si>
    <t>ACUTI</t>
  </si>
  <si>
    <t>SPITALIZARE DE ZI</t>
  </si>
  <si>
    <t>TOTAL</t>
  </si>
  <si>
    <t>1</t>
  </si>
  <si>
    <t>4</t>
  </si>
  <si>
    <t>5</t>
  </si>
  <si>
    <t>6</t>
  </si>
  <si>
    <t>Spitalul  Clinic Judetean de Urgenta Craiova</t>
  </si>
  <si>
    <t>Spitalul Clinic Municipal Filantropia Craiova</t>
  </si>
  <si>
    <t>Spitalul  Clinic de Boli Infectioase ,,Victor Babes" Craiova</t>
  </si>
  <si>
    <t>Spitalul Municipal "Dr. Irinel Popescu" Bailesti</t>
  </si>
  <si>
    <t>Spitalul Orasenesc Filisanilor Filiasi</t>
  </si>
  <si>
    <t>Spitalul Orasenesc Segarcea</t>
  </si>
  <si>
    <t>Spitalul Municipal  Calafat</t>
  </si>
  <si>
    <t>Spitalul Orasenesc Asezamintele Brancovenesti Dabuleni</t>
  </si>
  <si>
    <t>Spitalul de PNF Leamna</t>
  </si>
  <si>
    <t>Spitalul de Psihiatrie Poiana Mare</t>
  </si>
  <si>
    <t>Spitalul Clinic de Neuropsihiatrie Craiova</t>
  </si>
  <si>
    <t>SPITALUL CLINIC CAI FERATE Craiova</t>
  </si>
  <si>
    <t xml:space="preserve">SC EIFFEL MED SRL  </t>
  </si>
  <si>
    <t>SC TOP BUNA VESTIRE SRL</t>
  </si>
  <si>
    <t>SC Oncolab SRL</t>
  </si>
  <si>
    <t>SC HIT MED SRL</t>
  </si>
  <si>
    <t xml:space="preserve">Centrul medical OB-GYN SRL </t>
  </si>
  <si>
    <t>Centrul Medical PHOENIX</t>
  </si>
  <si>
    <t>SC Oncolife Center</t>
  </si>
  <si>
    <t>SC Endolife</t>
  </si>
  <si>
    <t>SC POLICLINICA CENTRALA DR VLAESCU SRL</t>
  </si>
  <si>
    <t>SC GRAL SRL</t>
  </si>
  <si>
    <t>SC CENTRUL MEDICAL AMARADIA SRL</t>
  </si>
  <si>
    <t>CENTRUL DE ONCOLOGIE SF NECTARIE SRL</t>
  </si>
  <si>
    <t>CENTRUL MEDICAL SAMA SA</t>
  </si>
  <si>
    <t>SC ECOGRAFIE 3D SRL</t>
  </si>
  <si>
    <t>SC OPEN MEDICAL SRL</t>
  </si>
  <si>
    <t>CENTRUL MEDICAL TOMMED SRL</t>
  </si>
  <si>
    <t>CENTRUL DE EXCELENTA IN RINOLOGIE</t>
  </si>
  <si>
    <t>SC A&amp;C MEDICAL PRIME SRL</t>
  </si>
  <si>
    <t>SC CARDIOMED SRL</t>
  </si>
  <si>
    <t>SC ONIOPTIC MEDICAL PD SRL</t>
  </si>
  <si>
    <t>Centrul Medical de Ingrijiri Peleative ,,Sf. Elena'' SRL</t>
  </si>
  <si>
    <t>SC Dr Ianosi SRL</t>
  </si>
  <si>
    <t>CENTRUL MEDICAL UNIREA</t>
  </si>
  <si>
    <t>MOGOS MED</t>
  </si>
  <si>
    <t>GALAXY MED SRL</t>
  </si>
  <si>
    <t xml:space="preserve">ONCO CLINIC CONSULT SA </t>
  </si>
  <si>
    <t>CENTRUL MEDICAL RENASTEREA SRL</t>
  </si>
  <si>
    <t>CENTRUL MEDICAL QUALITYLIFE SRL</t>
  </si>
  <si>
    <t>CENTRUL MEDICAL SF. ANTONIE SRL</t>
  </si>
  <si>
    <t>CENTRUL MEDICAL RO-OPTIC SRL</t>
  </si>
  <si>
    <t>SC CAB.MED.DR.VATAN VENERA ECATERINA SRL</t>
  </si>
  <si>
    <t>GYN MED S.R.L.</t>
  </si>
  <si>
    <t>LVL MEDICAL S.R.L.</t>
  </si>
  <si>
    <t xml:space="preserve"> REPARTIZAREA  VALORII DE CONTRACT PENTRU ANUL 2024</t>
  </si>
  <si>
    <t>3</t>
  </si>
  <si>
    <t>7=2+3+4+5+6</t>
  </si>
  <si>
    <t xml:space="preserve">SUMA CONTRACTATA POTRIVIT OUG 15/2022 </t>
  </si>
  <si>
    <t>SUMA CONTRACTATA ALOCATIA DE HRANA</t>
  </si>
  <si>
    <t xml:space="preserve">TOTAL GENERAL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</si>
</sst>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Border="1"/>
    <xf numFmtId="4" fontId="5" fillId="2" borderId="4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0" fillId="0" borderId="0" xfId="0" applyNumberFormat="1"/>
    <xf numFmtId="2" fontId="0" fillId="0" borderId="0" xfId="0" applyNumberFormat="1" applyAlignment="1"/>
    <xf numFmtId="4" fontId="0" fillId="0" borderId="0" xfId="0" applyNumberFormat="1" applyAlignment="1"/>
    <xf numFmtId="4" fontId="5" fillId="0" borderId="0" xfId="0" applyNumberFormat="1" applyFont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1" fillId="0" borderId="6" xfId="0" applyFont="1" applyBorder="1" applyAlignment="1">
      <alignment horizontal="center"/>
    </xf>
    <xf numFmtId="0" fontId="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0" fillId="0" borderId="10" xfId="0" applyNumberFormat="1" applyBorder="1"/>
    <xf numFmtId="4" fontId="0" fillId="0" borderId="11" xfId="0" applyNumberFormat="1" applyBorder="1"/>
    <xf numFmtId="0" fontId="0" fillId="0" borderId="11" xfId="0" applyBorder="1"/>
    <xf numFmtId="0" fontId="0" fillId="0" borderId="10" xfId="0" applyBorder="1"/>
    <xf numFmtId="0" fontId="5" fillId="0" borderId="12" xfId="0" applyFont="1" applyFill="1" applyBorder="1"/>
    <xf numFmtId="4" fontId="5" fillId="0" borderId="12" xfId="0" applyNumberFormat="1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5" fillId="0" borderId="0" xfId="0" applyFont="1"/>
    <xf numFmtId="49" fontId="3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tia%20Relatii%20Contractuale/Adela%20SPITALE/2024/21.%2001.04.2024%20VALORI%20DE%20CONTRACT%20-%20APRILIE%202024/Spitale%20valori%2001.04.202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 2024"/>
      <sheetName val="SPITALE 2024"/>
      <sheetName val="SPITALE GEN"/>
      <sheetName val="Centralizator"/>
      <sheetName val="SP URGENTA"/>
      <sheetName val="FILANTROPIA"/>
      <sheetName val="BABES"/>
      <sheetName val="BAILESTI"/>
      <sheetName val="FILIASI"/>
      <sheetName val="SEGARCEA"/>
      <sheetName val="CALAFAT"/>
      <sheetName val="DABULENI"/>
      <sheetName val="LEAMNA"/>
      <sheetName val="POIANA MARE"/>
      <sheetName val="NEURO"/>
      <sheetName val="CFR"/>
      <sheetName val="HIT- MED"/>
      <sheetName val="SC ONCOLAB SRL"/>
      <sheetName val="MOGOS"/>
      <sheetName val="OB GYN"/>
      <sheetName val="ONCOLIFE"/>
      <sheetName val="PHOENIX"/>
      <sheetName val="ENDOLIFE"/>
      <sheetName val="BUNA VESTIRE"/>
      <sheetName val="VLAESCU"/>
      <sheetName val="MECCLINIC"/>
      <sheetName val="EIFFELMED"/>
      <sheetName val="AMARADIA"/>
      <sheetName val="NECTARIE"/>
      <sheetName val="SAMA"/>
      <sheetName val="ECOGRAFIE 3D"/>
      <sheetName val="OPEN MEDICAL"/>
      <sheetName val="GRAL"/>
      <sheetName val="TOMMED"/>
      <sheetName val="CARDIOMED"/>
      <sheetName val="CENTRUL DE EXCELENTA"/>
      <sheetName val="MEDICAL PRIME"/>
      <sheetName val="Ianosi"/>
      <sheetName val="Onioptic"/>
      <sheetName val="Sf Elena_pal"/>
      <sheetName val="UNIREA"/>
      <sheetName val="ONCO CLINIC"/>
      <sheetName val="GALAXY"/>
      <sheetName val="RENASTEREA"/>
      <sheetName val="QUALITYLIFE"/>
      <sheetName val="RO-OPTIC"/>
      <sheetName val="VATAN VENERA"/>
      <sheetName val="SF. ANTONIE"/>
      <sheetName val="GYN MED"/>
      <sheetName val="LVL MEDICAL"/>
    </sheetNames>
    <sheetDataSet>
      <sheetData sheetId="0"/>
      <sheetData sheetId="1"/>
      <sheetData sheetId="2"/>
      <sheetData sheetId="3"/>
      <sheetData sheetId="4">
        <row r="27">
          <cell r="B27">
            <v>54457158</v>
          </cell>
          <cell r="D27">
            <v>3118434</v>
          </cell>
          <cell r="E27">
            <v>0</v>
          </cell>
          <cell r="G27">
            <v>884611</v>
          </cell>
          <cell r="K27">
            <v>2405.16</v>
          </cell>
          <cell r="L27">
            <v>2215697</v>
          </cell>
        </row>
      </sheetData>
      <sheetData sheetId="5">
        <row r="27">
          <cell r="B27">
            <v>13576117</v>
          </cell>
          <cell r="D27">
            <v>1728183</v>
          </cell>
          <cell r="G27">
            <v>1653943</v>
          </cell>
          <cell r="L27">
            <v>874497</v>
          </cell>
        </row>
      </sheetData>
      <sheetData sheetId="6">
        <row r="27">
          <cell r="B27">
            <v>8943385</v>
          </cell>
          <cell r="D27">
            <v>2414298</v>
          </cell>
          <cell r="G27">
            <v>1114986</v>
          </cell>
          <cell r="L27">
            <v>678226</v>
          </cell>
        </row>
      </sheetData>
      <sheetData sheetId="7">
        <row r="12">
          <cell r="K12">
            <v>624.47</v>
          </cell>
        </row>
        <row r="27">
          <cell r="B27">
            <v>3007676</v>
          </cell>
          <cell r="D27">
            <v>123197</v>
          </cell>
          <cell r="G27">
            <v>589041</v>
          </cell>
          <cell r="L27">
            <v>201931</v>
          </cell>
        </row>
      </sheetData>
      <sheetData sheetId="8">
        <row r="27">
          <cell r="B27">
            <v>4130666</v>
          </cell>
          <cell r="G27">
            <v>1240036</v>
          </cell>
          <cell r="L27">
            <v>199750</v>
          </cell>
        </row>
      </sheetData>
      <sheetData sheetId="9">
        <row r="27">
          <cell r="B27">
            <v>2196385</v>
          </cell>
          <cell r="G27">
            <v>614424</v>
          </cell>
          <cell r="I27">
            <v>137570</v>
          </cell>
        </row>
      </sheetData>
      <sheetData sheetId="10">
        <row r="27">
          <cell r="B27">
            <v>5173846</v>
          </cell>
          <cell r="D27">
            <v>850876</v>
          </cell>
          <cell r="G27">
            <v>1012235</v>
          </cell>
          <cell r="K27">
            <v>392564</v>
          </cell>
        </row>
      </sheetData>
      <sheetData sheetId="11">
        <row r="27">
          <cell r="B27">
            <v>1920635</v>
          </cell>
          <cell r="D27">
            <v>223938</v>
          </cell>
          <cell r="G27">
            <v>245618</v>
          </cell>
          <cell r="K27">
            <v>134532</v>
          </cell>
        </row>
      </sheetData>
      <sheetData sheetId="12">
        <row r="27">
          <cell r="B27">
            <v>897116</v>
          </cell>
          <cell r="D27">
            <v>2608903</v>
          </cell>
          <cell r="G27">
            <v>239879</v>
          </cell>
          <cell r="K27">
            <v>310523</v>
          </cell>
        </row>
      </sheetData>
      <sheetData sheetId="13">
        <row r="27">
          <cell r="D27">
            <v>8576612</v>
          </cell>
          <cell r="I27">
            <v>1101275</v>
          </cell>
        </row>
      </sheetData>
      <sheetData sheetId="14">
        <row r="27">
          <cell r="B27">
            <v>6734046</v>
          </cell>
          <cell r="D27">
            <v>2220147</v>
          </cell>
          <cell r="E27">
            <v>132172</v>
          </cell>
          <cell r="G27">
            <v>1252718</v>
          </cell>
          <cell r="L27">
            <v>606621</v>
          </cell>
        </row>
      </sheetData>
      <sheetData sheetId="15">
        <row r="27">
          <cell r="B27">
            <v>2637477</v>
          </cell>
          <cell r="D27">
            <v>157947</v>
          </cell>
          <cell r="G27">
            <v>93988</v>
          </cell>
          <cell r="L27">
            <v>102006</v>
          </cell>
        </row>
      </sheetData>
      <sheetData sheetId="16">
        <row r="26">
          <cell r="G26">
            <v>568062</v>
          </cell>
        </row>
      </sheetData>
      <sheetData sheetId="17">
        <row r="26">
          <cell r="G26">
            <v>968840</v>
          </cell>
        </row>
      </sheetData>
      <sheetData sheetId="18">
        <row r="26">
          <cell r="B26">
            <v>38712</v>
          </cell>
          <cell r="G26">
            <v>1016000</v>
          </cell>
        </row>
      </sheetData>
      <sheetData sheetId="19">
        <row r="26">
          <cell r="G26">
            <v>509044</v>
          </cell>
        </row>
      </sheetData>
      <sheetData sheetId="20">
        <row r="26">
          <cell r="G26">
            <v>669974</v>
          </cell>
        </row>
      </sheetData>
      <sheetData sheetId="21">
        <row r="26">
          <cell r="D26">
            <v>541129</v>
          </cell>
          <cell r="G26">
            <v>2706756</v>
          </cell>
        </row>
      </sheetData>
      <sheetData sheetId="22">
        <row r="26">
          <cell r="G26">
            <v>377799</v>
          </cell>
        </row>
      </sheetData>
      <sheetData sheetId="23">
        <row r="26">
          <cell r="D26">
            <v>2905691</v>
          </cell>
          <cell r="G26">
            <v>965373</v>
          </cell>
        </row>
      </sheetData>
      <sheetData sheetId="24">
        <row r="26">
          <cell r="G26">
            <v>352804</v>
          </cell>
        </row>
      </sheetData>
      <sheetData sheetId="25"/>
      <sheetData sheetId="26">
        <row r="26">
          <cell r="B26">
            <v>712853</v>
          </cell>
          <cell r="F26">
            <v>0</v>
          </cell>
          <cell r="G26">
            <v>273403</v>
          </cell>
        </row>
      </sheetData>
      <sheetData sheetId="27">
        <row r="26">
          <cell r="G26">
            <v>1244346</v>
          </cell>
        </row>
      </sheetData>
      <sheetData sheetId="28">
        <row r="26">
          <cell r="F26">
            <v>182892</v>
          </cell>
          <cell r="G26">
            <v>11407915</v>
          </cell>
        </row>
      </sheetData>
      <sheetData sheetId="29">
        <row r="26">
          <cell r="G26">
            <v>1967238</v>
          </cell>
        </row>
      </sheetData>
      <sheetData sheetId="30">
        <row r="26">
          <cell r="G26">
            <v>334405</v>
          </cell>
        </row>
      </sheetData>
      <sheetData sheetId="31">
        <row r="26">
          <cell r="G26">
            <v>462531</v>
          </cell>
        </row>
      </sheetData>
      <sheetData sheetId="32">
        <row r="26">
          <cell r="G26">
            <v>573042</v>
          </cell>
        </row>
      </sheetData>
      <sheetData sheetId="33">
        <row r="26">
          <cell r="G26">
            <v>591835</v>
          </cell>
        </row>
      </sheetData>
      <sheetData sheetId="34">
        <row r="26">
          <cell r="F26">
            <v>61702</v>
          </cell>
          <cell r="G26">
            <v>489793</v>
          </cell>
        </row>
      </sheetData>
      <sheetData sheetId="35">
        <row r="26">
          <cell r="G26">
            <v>255633</v>
          </cell>
        </row>
      </sheetData>
      <sheetData sheetId="36">
        <row r="26">
          <cell r="G26">
            <v>1586382</v>
          </cell>
        </row>
      </sheetData>
      <sheetData sheetId="37">
        <row r="26">
          <cell r="B26">
            <v>0</v>
          </cell>
          <cell r="F26">
            <v>54372</v>
          </cell>
          <cell r="G26">
            <v>1817319</v>
          </cell>
        </row>
      </sheetData>
      <sheetData sheetId="38">
        <row r="26">
          <cell r="B26">
            <v>144087</v>
          </cell>
          <cell r="F26">
            <v>0</v>
          </cell>
          <cell r="G26">
            <v>1446938</v>
          </cell>
        </row>
      </sheetData>
      <sheetData sheetId="39">
        <row r="26">
          <cell r="D26">
            <v>0</v>
          </cell>
          <cell r="E26">
            <v>728216</v>
          </cell>
        </row>
      </sheetData>
      <sheetData sheetId="40">
        <row r="7">
          <cell r="I7">
            <v>750</v>
          </cell>
        </row>
        <row r="27">
          <cell r="G27">
            <v>345046</v>
          </cell>
        </row>
      </sheetData>
      <sheetData sheetId="41">
        <row r="26">
          <cell r="G26">
            <v>1160643</v>
          </cell>
        </row>
      </sheetData>
      <sheetData sheetId="42">
        <row r="26">
          <cell r="E26">
            <v>699088</v>
          </cell>
          <cell r="G26">
            <v>0</v>
          </cell>
        </row>
      </sheetData>
      <sheetData sheetId="43">
        <row r="26"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345617</v>
          </cell>
        </row>
      </sheetData>
      <sheetData sheetId="44">
        <row r="26">
          <cell r="B26">
            <v>0</v>
          </cell>
          <cell r="D26">
            <v>0</v>
          </cell>
          <cell r="E26">
            <v>524316</v>
          </cell>
          <cell r="F26">
            <v>0</v>
          </cell>
          <cell r="G26">
            <v>0</v>
          </cell>
        </row>
      </sheetData>
      <sheetData sheetId="45">
        <row r="26"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358732</v>
          </cell>
        </row>
      </sheetData>
      <sheetData sheetId="46">
        <row r="26"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290237</v>
          </cell>
        </row>
      </sheetData>
      <sheetData sheetId="47">
        <row r="26">
          <cell r="B26">
            <v>0</v>
          </cell>
          <cell r="D26">
            <v>0</v>
          </cell>
          <cell r="E26">
            <v>669960</v>
          </cell>
          <cell r="F26">
            <v>0</v>
          </cell>
          <cell r="G26">
            <v>0</v>
          </cell>
        </row>
      </sheetData>
      <sheetData sheetId="48">
        <row r="26">
          <cell r="B26">
            <v>0</v>
          </cell>
          <cell r="D26">
            <v>0</v>
          </cell>
          <cell r="E26">
            <v>0</v>
          </cell>
          <cell r="F26">
            <v>126032</v>
          </cell>
          <cell r="G26">
            <v>219391</v>
          </cell>
        </row>
      </sheetData>
      <sheetData sheetId="49">
        <row r="26">
          <cell r="B26">
            <v>0</v>
          </cell>
          <cell r="D26">
            <v>0</v>
          </cell>
          <cell r="E26">
            <v>0</v>
          </cell>
          <cell r="F26">
            <v>16314</v>
          </cell>
          <cell r="G26">
            <v>449023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C47" sqref="C47"/>
    </sheetView>
  </sheetViews>
  <sheetFormatPr defaultRowHeight="15"/>
  <cols>
    <col min="1" max="1" width="5.5703125" customWidth="1"/>
    <col min="2" max="2" width="41.85546875" customWidth="1"/>
    <col min="3" max="3" width="15.42578125" customWidth="1"/>
    <col min="4" max="4" width="14.140625" customWidth="1"/>
    <col min="5" max="5" width="15.140625" customWidth="1"/>
    <col min="6" max="6" width="13.28515625" customWidth="1"/>
    <col min="7" max="7" width="14.140625" style="40" customWidth="1"/>
    <col min="8" max="8" width="14.5703125" customWidth="1"/>
    <col min="9" max="9" width="14.85546875" customWidth="1"/>
    <col min="10" max="10" width="16.42578125" customWidth="1"/>
  </cols>
  <sheetData>
    <row r="1" spans="1:10">
      <c r="A1" s="43" t="s">
        <v>0</v>
      </c>
      <c r="B1" s="43"/>
      <c r="H1" s="1"/>
    </row>
    <row r="2" spans="1:10" ht="18" customHeight="1">
      <c r="B2" s="21"/>
    </row>
    <row r="3" spans="1:10" ht="18" customHeight="1">
      <c r="A3" s="39" t="s">
        <v>59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>
      <c r="C4" s="21"/>
      <c r="D4" s="21"/>
      <c r="E4" s="21"/>
      <c r="F4" s="21"/>
    </row>
    <row r="5" spans="1:10" ht="18" customHeight="1" thickBot="1">
      <c r="J5" s="2" t="s">
        <v>1</v>
      </c>
    </row>
    <row r="6" spans="1:10" ht="44.25" customHeight="1" thickBot="1">
      <c r="A6" s="12" t="s">
        <v>2</v>
      </c>
      <c r="B6" s="12" t="s">
        <v>3</v>
      </c>
      <c r="C6" s="13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41" t="s">
        <v>64</v>
      </c>
      <c r="I6" s="22" t="s">
        <v>62</v>
      </c>
      <c r="J6" s="23" t="s">
        <v>63</v>
      </c>
    </row>
    <row r="7" spans="1:10">
      <c r="A7" s="15">
        <v>0</v>
      </c>
      <c r="B7" s="16" t="s">
        <v>10</v>
      </c>
      <c r="C7" s="16">
        <v>2</v>
      </c>
      <c r="D7" s="17" t="s">
        <v>60</v>
      </c>
      <c r="E7" s="17" t="s">
        <v>11</v>
      </c>
      <c r="F7" s="17" t="s">
        <v>12</v>
      </c>
      <c r="G7" s="17" t="s">
        <v>13</v>
      </c>
      <c r="H7" s="18" t="s">
        <v>61</v>
      </c>
      <c r="I7" s="24">
        <v>8</v>
      </c>
      <c r="J7" s="25">
        <v>9</v>
      </c>
    </row>
    <row r="8" spans="1:10" ht="17.25" customHeight="1">
      <c r="A8" s="20">
        <v>1</v>
      </c>
      <c r="B8" s="3" t="s">
        <v>14</v>
      </c>
      <c r="C8" s="5">
        <f>'[1]SP URGENTA'!B27</f>
        <v>54457158</v>
      </c>
      <c r="D8" s="4">
        <f>'[1]SP URGENTA'!D27</f>
        <v>3118434</v>
      </c>
      <c r="E8" s="4">
        <f>'[1]SP URGENTA'!E27</f>
        <v>0</v>
      </c>
      <c r="F8" s="4">
        <v>0</v>
      </c>
      <c r="G8" s="5">
        <f>'[1]SP URGENTA'!G27</f>
        <v>884611</v>
      </c>
      <c r="H8" s="4">
        <f>SUM(C8:G8)</f>
        <v>58460203</v>
      </c>
      <c r="I8" s="26">
        <f>'[1]SP URGENTA'!K27</f>
        <v>2405.16</v>
      </c>
      <c r="J8" s="27">
        <f>'[1]SP URGENTA'!L27</f>
        <v>2215697</v>
      </c>
    </row>
    <row r="9" spans="1:10">
      <c r="A9" s="20">
        <v>2</v>
      </c>
      <c r="B9" s="3" t="s">
        <v>15</v>
      </c>
      <c r="C9" s="4">
        <f>[1]FILANTROPIA!B27</f>
        <v>13576117</v>
      </c>
      <c r="D9" s="4">
        <f>[1]FILANTROPIA!D27</f>
        <v>1728183</v>
      </c>
      <c r="E9" s="4">
        <f>'[1]SP URGENTA'!E28</f>
        <v>0</v>
      </c>
      <c r="F9" s="4">
        <v>0</v>
      </c>
      <c r="G9" s="4">
        <f>[1]FILANTROPIA!G27</f>
        <v>1653943</v>
      </c>
      <c r="H9" s="4">
        <f t="shared" ref="H9:H52" si="0">SUM(C9:G9)</f>
        <v>16958243</v>
      </c>
      <c r="I9" s="26"/>
      <c r="J9" s="27">
        <f>[1]FILANTROPIA!L27</f>
        <v>874497</v>
      </c>
    </row>
    <row r="10" spans="1:10">
      <c r="A10" s="20">
        <v>3</v>
      </c>
      <c r="B10" s="3" t="s">
        <v>16</v>
      </c>
      <c r="C10" s="4">
        <f>[1]BABES!B27</f>
        <v>8943385</v>
      </c>
      <c r="D10" s="4">
        <f>[1]BABES!D27</f>
        <v>2414298</v>
      </c>
      <c r="E10" s="4">
        <f>'[1]SP URGENTA'!E29</f>
        <v>0</v>
      </c>
      <c r="F10" s="4">
        <v>0</v>
      </c>
      <c r="G10" s="4">
        <f>[1]BABES!G27</f>
        <v>1114986</v>
      </c>
      <c r="H10" s="4">
        <f t="shared" si="0"/>
        <v>12472669</v>
      </c>
      <c r="I10" s="26"/>
      <c r="J10" s="27">
        <f>[1]BABES!L27</f>
        <v>678226</v>
      </c>
    </row>
    <row r="11" spans="1:10">
      <c r="A11" s="20">
        <v>4</v>
      </c>
      <c r="B11" s="3" t="s">
        <v>17</v>
      </c>
      <c r="C11" s="4">
        <f>[1]BAILESTI!B27</f>
        <v>3007676</v>
      </c>
      <c r="D11" s="4">
        <f>[1]BAILESTI!D27</f>
        <v>123197</v>
      </c>
      <c r="E11" s="4">
        <f>'[1]SP URGENTA'!E31</f>
        <v>0</v>
      </c>
      <c r="F11" s="4">
        <v>0</v>
      </c>
      <c r="G11" s="4">
        <f>[1]BAILESTI!G27</f>
        <v>589041</v>
      </c>
      <c r="H11" s="4">
        <f t="shared" si="0"/>
        <v>3719914</v>
      </c>
      <c r="I11" s="26">
        <f>[1]BAILESTI!K12</f>
        <v>624.47</v>
      </c>
      <c r="J11" s="27">
        <f>[1]BAILESTI!L27</f>
        <v>201931</v>
      </c>
    </row>
    <row r="12" spans="1:10">
      <c r="A12" s="20">
        <v>5</v>
      </c>
      <c r="B12" s="3" t="s">
        <v>18</v>
      </c>
      <c r="C12" s="4">
        <f>[1]FILIASI!B27</f>
        <v>4130666</v>
      </c>
      <c r="D12" s="4">
        <v>0</v>
      </c>
      <c r="E12" s="4">
        <f>'[1]SP URGENTA'!E32</f>
        <v>0</v>
      </c>
      <c r="F12" s="4">
        <v>0</v>
      </c>
      <c r="G12" s="4">
        <f>[1]FILIASI!G27</f>
        <v>1240036</v>
      </c>
      <c r="H12" s="4">
        <f t="shared" si="0"/>
        <v>5370702</v>
      </c>
      <c r="I12" s="26"/>
      <c r="J12" s="27">
        <f>[1]FILIASI!L27</f>
        <v>199750</v>
      </c>
    </row>
    <row r="13" spans="1:10">
      <c r="A13" s="20">
        <v>6</v>
      </c>
      <c r="B13" s="3" t="s">
        <v>19</v>
      </c>
      <c r="C13" s="4">
        <f>[1]SEGARCEA!B27</f>
        <v>2196385</v>
      </c>
      <c r="D13" s="4">
        <v>0</v>
      </c>
      <c r="E13" s="4">
        <f>'[1]SP URGENTA'!E33</f>
        <v>0</v>
      </c>
      <c r="F13" s="4">
        <v>0</v>
      </c>
      <c r="G13" s="4">
        <f>[1]SEGARCEA!G27</f>
        <v>614424</v>
      </c>
      <c r="H13" s="4">
        <f t="shared" si="0"/>
        <v>2810809</v>
      </c>
      <c r="I13" s="26"/>
      <c r="J13" s="27">
        <f>[1]SEGARCEA!I27</f>
        <v>137570</v>
      </c>
    </row>
    <row r="14" spans="1:10">
      <c r="A14" s="20">
        <v>7</v>
      </c>
      <c r="B14" s="3" t="s">
        <v>20</v>
      </c>
      <c r="C14" s="4">
        <f>[1]CALAFAT!B27</f>
        <v>5173846</v>
      </c>
      <c r="D14" s="4">
        <f>[1]CALAFAT!D27</f>
        <v>850876</v>
      </c>
      <c r="E14" s="4">
        <f>'[1]SP URGENTA'!E34</f>
        <v>0</v>
      </c>
      <c r="F14" s="4">
        <v>0</v>
      </c>
      <c r="G14" s="4">
        <f>[1]CALAFAT!G27</f>
        <v>1012235</v>
      </c>
      <c r="H14" s="4">
        <f t="shared" si="0"/>
        <v>7036957</v>
      </c>
      <c r="I14" s="26"/>
      <c r="J14" s="27">
        <f>[1]CALAFAT!K27</f>
        <v>392564</v>
      </c>
    </row>
    <row r="15" spans="1:10">
      <c r="A15" s="20">
        <v>8</v>
      </c>
      <c r="B15" s="3" t="s">
        <v>21</v>
      </c>
      <c r="C15" s="4">
        <f>[1]DABULENI!B27</f>
        <v>1920635</v>
      </c>
      <c r="D15" s="4">
        <f>[1]DABULENI!D27</f>
        <v>223938</v>
      </c>
      <c r="E15" s="4">
        <f>'[1]SP URGENTA'!E35</f>
        <v>0</v>
      </c>
      <c r="F15" s="4">
        <v>0</v>
      </c>
      <c r="G15" s="4">
        <f>[1]DABULENI!G27</f>
        <v>245618</v>
      </c>
      <c r="H15" s="4">
        <f t="shared" si="0"/>
        <v>2390191</v>
      </c>
      <c r="I15" s="26"/>
      <c r="J15" s="27">
        <f>[1]DABULENI!K27</f>
        <v>134532</v>
      </c>
    </row>
    <row r="16" spans="1:10">
      <c r="A16" s="20">
        <v>9</v>
      </c>
      <c r="B16" s="3" t="s">
        <v>22</v>
      </c>
      <c r="C16" s="4">
        <f>[1]LEAMNA!B27</f>
        <v>897116</v>
      </c>
      <c r="D16" s="4">
        <f>[1]LEAMNA!D27</f>
        <v>2608903</v>
      </c>
      <c r="E16" s="4">
        <f>'[1]SP URGENTA'!E36</f>
        <v>0</v>
      </c>
      <c r="F16" s="4">
        <v>0</v>
      </c>
      <c r="G16" s="4">
        <f>[1]LEAMNA!G27</f>
        <v>239879</v>
      </c>
      <c r="H16" s="4">
        <f t="shared" si="0"/>
        <v>3745898</v>
      </c>
      <c r="I16" s="26"/>
      <c r="J16" s="27">
        <f>[1]LEAMNA!K27</f>
        <v>310523</v>
      </c>
    </row>
    <row r="17" spans="1:10">
      <c r="A17" s="20">
        <v>10</v>
      </c>
      <c r="B17" s="3" t="s">
        <v>23</v>
      </c>
      <c r="C17" s="4">
        <v>0</v>
      </c>
      <c r="D17" s="4">
        <f>'[1]POIANA MARE'!D27</f>
        <v>8576612</v>
      </c>
      <c r="E17" s="4">
        <f>'[1]SP URGENTA'!E37</f>
        <v>0</v>
      </c>
      <c r="F17" s="4">
        <v>0</v>
      </c>
      <c r="G17" s="4">
        <v>0</v>
      </c>
      <c r="H17" s="4">
        <f t="shared" si="0"/>
        <v>8576612</v>
      </c>
      <c r="I17" s="26"/>
      <c r="J17" s="27">
        <f>'[1]POIANA MARE'!I27</f>
        <v>1101275</v>
      </c>
    </row>
    <row r="18" spans="1:10">
      <c r="A18" s="20">
        <v>11</v>
      </c>
      <c r="B18" s="3" t="s">
        <v>24</v>
      </c>
      <c r="C18" s="4">
        <f>[1]NEURO!B27</f>
        <v>6734046</v>
      </c>
      <c r="D18" s="4">
        <f>[1]NEURO!D27</f>
        <v>2220147</v>
      </c>
      <c r="E18" s="4">
        <f>[1]NEURO!E27</f>
        <v>132172</v>
      </c>
      <c r="F18" s="4">
        <v>0</v>
      </c>
      <c r="G18" s="4">
        <f>[1]NEURO!G27</f>
        <v>1252718</v>
      </c>
      <c r="H18" s="4">
        <f t="shared" si="0"/>
        <v>10339083</v>
      </c>
      <c r="I18" s="26"/>
      <c r="J18" s="27">
        <f>[1]NEURO!L27</f>
        <v>606621</v>
      </c>
    </row>
    <row r="19" spans="1:10">
      <c r="A19" s="20">
        <v>12</v>
      </c>
      <c r="B19" s="3" t="s">
        <v>25</v>
      </c>
      <c r="C19" s="5">
        <f>[1]CFR!B27</f>
        <v>2637477</v>
      </c>
      <c r="D19" s="4">
        <f>[1]CFR!D27</f>
        <v>157947</v>
      </c>
      <c r="E19" s="4">
        <f>'[1]SP URGENTA'!E39</f>
        <v>0</v>
      </c>
      <c r="F19" s="4">
        <v>0</v>
      </c>
      <c r="G19" s="4">
        <f>[1]CFR!G27</f>
        <v>93988</v>
      </c>
      <c r="H19" s="4">
        <f t="shared" si="0"/>
        <v>2889412</v>
      </c>
      <c r="I19" s="26"/>
      <c r="J19" s="27">
        <f>[1]CFR!L27</f>
        <v>102006</v>
      </c>
    </row>
    <row r="20" spans="1:10">
      <c r="A20" s="20">
        <v>13</v>
      </c>
      <c r="B20" s="3" t="s">
        <v>26</v>
      </c>
      <c r="C20" s="5">
        <f>[1]EIFFELMED!B26</f>
        <v>712853</v>
      </c>
      <c r="D20" s="4">
        <v>0</v>
      </c>
      <c r="E20" s="4">
        <f>'[1]SP URGENTA'!E40</f>
        <v>0</v>
      </c>
      <c r="F20" s="4">
        <f>[1]EIFFELMED!F26</f>
        <v>0</v>
      </c>
      <c r="G20" s="4">
        <f>[1]EIFFELMED!G26</f>
        <v>273403</v>
      </c>
      <c r="H20" s="4">
        <f t="shared" si="0"/>
        <v>986256</v>
      </c>
      <c r="I20" s="26"/>
      <c r="J20" s="28"/>
    </row>
    <row r="21" spans="1:10">
      <c r="A21" s="20">
        <v>14</v>
      </c>
      <c r="B21" s="3" t="s">
        <v>27</v>
      </c>
      <c r="C21" s="5">
        <v>0</v>
      </c>
      <c r="D21" s="4">
        <f>'[1]BUNA VESTIRE'!D26</f>
        <v>2905691</v>
      </c>
      <c r="E21" s="4">
        <f>'[1]SP URGENTA'!E41</f>
        <v>0</v>
      </c>
      <c r="F21" s="4">
        <v>0</v>
      </c>
      <c r="G21" s="4">
        <f>'[1]BUNA VESTIRE'!G26</f>
        <v>965373</v>
      </c>
      <c r="H21" s="4">
        <f t="shared" si="0"/>
        <v>3871064</v>
      </c>
      <c r="I21" s="26"/>
      <c r="J21" s="28"/>
    </row>
    <row r="22" spans="1:10">
      <c r="A22" s="20">
        <v>15</v>
      </c>
      <c r="B22" s="3" t="s">
        <v>28</v>
      </c>
      <c r="C22" s="5">
        <v>0</v>
      </c>
      <c r="D22" s="4">
        <v>0</v>
      </c>
      <c r="E22" s="4">
        <f>'[1]SP URGENTA'!E42</f>
        <v>0</v>
      </c>
      <c r="F22" s="4">
        <v>0</v>
      </c>
      <c r="G22" s="4">
        <f>'[1]SC ONCOLAB SRL'!G26</f>
        <v>968840</v>
      </c>
      <c r="H22" s="4">
        <f t="shared" si="0"/>
        <v>968840</v>
      </c>
      <c r="I22" s="26"/>
      <c r="J22" s="28"/>
    </row>
    <row r="23" spans="1:10">
      <c r="A23" s="20">
        <v>16</v>
      </c>
      <c r="B23" s="3" t="s">
        <v>29</v>
      </c>
      <c r="C23" s="5">
        <v>0</v>
      </c>
      <c r="D23" s="4">
        <v>0</v>
      </c>
      <c r="E23" s="4">
        <f>'[1]SP URGENTA'!E43</f>
        <v>0</v>
      </c>
      <c r="F23" s="4">
        <v>0</v>
      </c>
      <c r="G23" s="4">
        <f>'[1]HIT- MED'!G26</f>
        <v>568062</v>
      </c>
      <c r="H23" s="4">
        <f t="shared" si="0"/>
        <v>568062</v>
      </c>
      <c r="I23" s="26"/>
      <c r="J23" s="28"/>
    </row>
    <row r="24" spans="1:10">
      <c r="A24" s="20">
        <v>17</v>
      </c>
      <c r="B24" s="3" t="s">
        <v>30</v>
      </c>
      <c r="C24" s="5">
        <v>0</v>
      </c>
      <c r="D24" s="4">
        <v>0</v>
      </c>
      <c r="E24" s="4">
        <f>'[1]SP URGENTA'!E44</f>
        <v>0</v>
      </c>
      <c r="F24" s="4">
        <v>0</v>
      </c>
      <c r="G24" s="4">
        <f>'[1]OB GYN'!G26</f>
        <v>509044</v>
      </c>
      <c r="H24" s="4">
        <f t="shared" si="0"/>
        <v>509044</v>
      </c>
      <c r="I24" s="26"/>
      <c r="J24" s="28"/>
    </row>
    <row r="25" spans="1:10">
      <c r="A25" s="20">
        <v>18</v>
      </c>
      <c r="B25" s="3" t="s">
        <v>31</v>
      </c>
      <c r="C25" s="4">
        <v>0</v>
      </c>
      <c r="D25" s="4">
        <f>[1]PHOENIX!D26</f>
        <v>541129</v>
      </c>
      <c r="E25" s="4">
        <f>'[1]SP URGENTA'!E46</f>
        <v>0</v>
      </c>
      <c r="F25" s="4">
        <v>0</v>
      </c>
      <c r="G25" s="4">
        <f>[1]PHOENIX!G26</f>
        <v>2706756</v>
      </c>
      <c r="H25" s="4">
        <f t="shared" si="0"/>
        <v>3247885</v>
      </c>
      <c r="I25" s="26"/>
      <c r="J25" s="28"/>
    </row>
    <row r="26" spans="1:10">
      <c r="A26" s="20">
        <v>19</v>
      </c>
      <c r="B26" s="3" t="s">
        <v>32</v>
      </c>
      <c r="C26" s="4">
        <v>0</v>
      </c>
      <c r="D26" s="4">
        <v>0</v>
      </c>
      <c r="E26" s="4">
        <f>'[1]SP URGENTA'!E47</f>
        <v>0</v>
      </c>
      <c r="F26" s="4">
        <v>0</v>
      </c>
      <c r="G26" s="4">
        <f>[1]ONCOLIFE!G26</f>
        <v>669974</v>
      </c>
      <c r="H26" s="4">
        <f t="shared" si="0"/>
        <v>669974</v>
      </c>
      <c r="I26" s="26"/>
      <c r="J26" s="28"/>
    </row>
    <row r="27" spans="1:10">
      <c r="A27" s="20">
        <v>20</v>
      </c>
      <c r="B27" s="3" t="s">
        <v>33</v>
      </c>
      <c r="C27" s="4">
        <v>0</v>
      </c>
      <c r="D27" s="4">
        <v>0</v>
      </c>
      <c r="E27" s="4">
        <f>'[1]SP URGENTA'!E48</f>
        <v>0</v>
      </c>
      <c r="F27" s="4">
        <v>0</v>
      </c>
      <c r="G27" s="4">
        <f>[1]ENDOLIFE!G26</f>
        <v>377799</v>
      </c>
      <c r="H27" s="4">
        <f t="shared" si="0"/>
        <v>377799</v>
      </c>
      <c r="I27" s="26"/>
      <c r="J27" s="28"/>
    </row>
    <row r="28" spans="1:10">
      <c r="A28" s="20">
        <v>21</v>
      </c>
      <c r="B28" s="3" t="s">
        <v>34</v>
      </c>
      <c r="C28" s="4">
        <v>0</v>
      </c>
      <c r="D28" s="4">
        <v>0</v>
      </c>
      <c r="E28" s="4">
        <f>'[1]SP URGENTA'!E49</f>
        <v>0</v>
      </c>
      <c r="F28" s="4">
        <v>0</v>
      </c>
      <c r="G28" s="4">
        <f>[1]VLAESCU!G26</f>
        <v>352804</v>
      </c>
      <c r="H28" s="4">
        <f t="shared" si="0"/>
        <v>352804</v>
      </c>
      <c r="I28" s="26"/>
      <c r="J28" s="28"/>
    </row>
    <row r="29" spans="1:10">
      <c r="A29" s="20">
        <v>22</v>
      </c>
      <c r="B29" s="3" t="s">
        <v>35</v>
      </c>
      <c r="C29" s="4">
        <v>0</v>
      </c>
      <c r="D29" s="4">
        <v>0</v>
      </c>
      <c r="E29" s="4">
        <f>'[1]SP URGENTA'!E51</f>
        <v>0</v>
      </c>
      <c r="F29" s="4">
        <v>0</v>
      </c>
      <c r="G29" s="4">
        <f>[1]GRAL!G26</f>
        <v>573042</v>
      </c>
      <c r="H29" s="4">
        <f t="shared" si="0"/>
        <v>573042</v>
      </c>
      <c r="I29" s="26"/>
      <c r="J29" s="28"/>
    </row>
    <row r="30" spans="1:10">
      <c r="A30" s="20">
        <v>23</v>
      </c>
      <c r="B30" s="3" t="s">
        <v>36</v>
      </c>
      <c r="C30" s="4">
        <v>0</v>
      </c>
      <c r="D30" s="4">
        <v>0</v>
      </c>
      <c r="E30" s="4">
        <f>'[1]SP URGENTA'!E52</f>
        <v>0</v>
      </c>
      <c r="F30" s="4">
        <v>0</v>
      </c>
      <c r="G30" s="4">
        <f>[1]AMARADIA!G26</f>
        <v>1244346</v>
      </c>
      <c r="H30" s="4">
        <f t="shared" si="0"/>
        <v>1244346</v>
      </c>
      <c r="I30" s="26"/>
      <c r="J30" s="28"/>
    </row>
    <row r="31" spans="1:10">
      <c r="A31" s="20">
        <v>24</v>
      </c>
      <c r="B31" s="3" t="s">
        <v>37</v>
      </c>
      <c r="C31" s="4">
        <v>0</v>
      </c>
      <c r="D31" s="4">
        <v>0</v>
      </c>
      <c r="E31" s="4">
        <f>'[1]SP URGENTA'!E53</f>
        <v>0</v>
      </c>
      <c r="F31" s="4">
        <f>[1]NECTARIE!F26</f>
        <v>182892</v>
      </c>
      <c r="G31" s="4">
        <f>[1]NECTARIE!G26</f>
        <v>11407915</v>
      </c>
      <c r="H31" s="4">
        <f t="shared" si="0"/>
        <v>11590807</v>
      </c>
      <c r="I31" s="26"/>
      <c r="J31" s="28"/>
    </row>
    <row r="32" spans="1:10">
      <c r="A32" s="20">
        <v>25</v>
      </c>
      <c r="B32" s="3" t="s">
        <v>38</v>
      </c>
      <c r="C32" s="4">
        <v>0</v>
      </c>
      <c r="D32" s="4">
        <v>0</v>
      </c>
      <c r="E32" s="4">
        <f>'[1]SP URGENTA'!E54</f>
        <v>0</v>
      </c>
      <c r="F32" s="4">
        <v>0</v>
      </c>
      <c r="G32" s="4">
        <f>[1]SAMA!G26</f>
        <v>1967238</v>
      </c>
      <c r="H32" s="4">
        <f t="shared" si="0"/>
        <v>1967238</v>
      </c>
      <c r="I32" s="26"/>
      <c r="J32" s="28"/>
    </row>
    <row r="33" spans="1:10">
      <c r="A33" s="20">
        <v>26</v>
      </c>
      <c r="B33" s="3" t="s">
        <v>39</v>
      </c>
      <c r="C33" s="4">
        <v>0</v>
      </c>
      <c r="D33" s="4">
        <v>0</v>
      </c>
      <c r="E33" s="4">
        <f>'[1]SP URGENTA'!E55</f>
        <v>0</v>
      </c>
      <c r="F33" s="4">
        <v>0</v>
      </c>
      <c r="G33" s="4">
        <f>'[1]ECOGRAFIE 3D'!G26</f>
        <v>334405</v>
      </c>
      <c r="H33" s="4">
        <f t="shared" si="0"/>
        <v>334405</v>
      </c>
      <c r="I33" s="26"/>
      <c r="J33" s="28"/>
    </row>
    <row r="34" spans="1:10">
      <c r="A34" s="20">
        <v>27</v>
      </c>
      <c r="B34" s="3" t="s">
        <v>40</v>
      </c>
      <c r="C34" s="4">
        <v>0</v>
      </c>
      <c r="D34" s="4">
        <v>0</v>
      </c>
      <c r="E34" s="4">
        <f>'[1]SP URGENTA'!E56</f>
        <v>0</v>
      </c>
      <c r="F34" s="4">
        <v>0</v>
      </c>
      <c r="G34" s="4">
        <f>'[1]OPEN MEDICAL'!G26</f>
        <v>462531</v>
      </c>
      <c r="H34" s="4">
        <f t="shared" si="0"/>
        <v>462531</v>
      </c>
      <c r="I34" s="26"/>
      <c r="J34" s="28"/>
    </row>
    <row r="35" spans="1:10">
      <c r="A35" s="20">
        <v>28</v>
      </c>
      <c r="B35" s="3" t="s">
        <v>41</v>
      </c>
      <c r="C35" s="4">
        <v>0</v>
      </c>
      <c r="D35" s="4">
        <v>0</v>
      </c>
      <c r="E35" s="4">
        <f>'[1]SP URGENTA'!E58</f>
        <v>0</v>
      </c>
      <c r="F35" s="4">
        <v>0</v>
      </c>
      <c r="G35" s="4">
        <f>[1]TOMMED!G26</f>
        <v>591835</v>
      </c>
      <c r="H35" s="4">
        <f t="shared" si="0"/>
        <v>591835</v>
      </c>
      <c r="I35" s="26"/>
      <c r="J35" s="28"/>
    </row>
    <row r="36" spans="1:10">
      <c r="A36" s="20">
        <v>29</v>
      </c>
      <c r="B36" s="3" t="s">
        <v>42</v>
      </c>
      <c r="C36" s="4">
        <v>0</v>
      </c>
      <c r="D36" s="4">
        <v>0</v>
      </c>
      <c r="E36" s="4">
        <f>'[1]SP URGENTA'!E59</f>
        <v>0</v>
      </c>
      <c r="F36" s="4">
        <v>0</v>
      </c>
      <c r="G36" s="4">
        <f>'[1]CENTRUL DE EXCELENTA'!G26</f>
        <v>255633</v>
      </c>
      <c r="H36" s="4">
        <f t="shared" si="0"/>
        <v>255633</v>
      </c>
      <c r="I36" s="26"/>
      <c r="J36" s="28"/>
    </row>
    <row r="37" spans="1:10">
      <c r="A37" s="20">
        <v>30</v>
      </c>
      <c r="B37" s="3" t="s">
        <v>43</v>
      </c>
      <c r="C37" s="4">
        <v>0</v>
      </c>
      <c r="D37" s="4">
        <v>0</v>
      </c>
      <c r="E37" s="4">
        <f>'[1]SP URGENTA'!E61</f>
        <v>0</v>
      </c>
      <c r="F37" s="4">
        <v>0</v>
      </c>
      <c r="G37" s="4">
        <f>'[1]MEDICAL PRIME'!G26</f>
        <v>1586382</v>
      </c>
      <c r="H37" s="4">
        <f t="shared" si="0"/>
        <v>1586382</v>
      </c>
      <c r="I37" s="26"/>
      <c r="J37" s="28"/>
    </row>
    <row r="38" spans="1:10">
      <c r="A38" s="20">
        <v>31</v>
      </c>
      <c r="B38" s="3" t="s">
        <v>44</v>
      </c>
      <c r="C38" s="4">
        <v>0</v>
      </c>
      <c r="D38" s="4">
        <v>0</v>
      </c>
      <c r="E38" s="4">
        <f>'[1]SP URGENTA'!E62</f>
        <v>0</v>
      </c>
      <c r="F38" s="4">
        <f>[1]CARDIOMED!F26</f>
        <v>61702</v>
      </c>
      <c r="G38" s="4">
        <f>[1]CARDIOMED!G26</f>
        <v>489793</v>
      </c>
      <c r="H38" s="4">
        <f t="shared" si="0"/>
        <v>551495</v>
      </c>
      <c r="I38" s="26"/>
      <c r="J38" s="28"/>
    </row>
    <row r="39" spans="1:10">
      <c r="A39" s="20">
        <v>32</v>
      </c>
      <c r="B39" s="3" t="s">
        <v>45</v>
      </c>
      <c r="C39" s="4">
        <f>[1]Onioptic!B26</f>
        <v>144087</v>
      </c>
      <c r="D39" s="4">
        <v>0</v>
      </c>
      <c r="E39" s="4">
        <f>'[1]SP URGENTA'!E63</f>
        <v>0</v>
      </c>
      <c r="F39" s="4">
        <f>[1]Onioptic!F26</f>
        <v>0</v>
      </c>
      <c r="G39" s="4">
        <f>[1]Onioptic!G26</f>
        <v>1446938</v>
      </c>
      <c r="H39" s="4">
        <f t="shared" si="0"/>
        <v>1591025</v>
      </c>
      <c r="I39" s="26"/>
      <c r="J39" s="28"/>
    </row>
    <row r="40" spans="1:10">
      <c r="A40" s="20">
        <v>33</v>
      </c>
      <c r="B40" s="3" t="s">
        <v>46</v>
      </c>
      <c r="C40" s="4">
        <v>0</v>
      </c>
      <c r="D40" s="4">
        <f>'[1]Sf Elena_pal'!D26</f>
        <v>0</v>
      </c>
      <c r="E40" s="4">
        <f>'[1]Sf Elena_pal'!E26</f>
        <v>728216</v>
      </c>
      <c r="F40" s="4">
        <v>0</v>
      </c>
      <c r="G40" s="4">
        <v>0</v>
      </c>
      <c r="H40" s="4">
        <f t="shared" si="0"/>
        <v>728216</v>
      </c>
      <c r="I40" s="26"/>
      <c r="J40" s="28"/>
    </row>
    <row r="41" spans="1:10">
      <c r="A41" s="20">
        <v>34</v>
      </c>
      <c r="B41" s="3" t="s">
        <v>47</v>
      </c>
      <c r="C41" s="4">
        <f>[1]Ianosi!B26</f>
        <v>0</v>
      </c>
      <c r="D41" s="4">
        <v>0</v>
      </c>
      <c r="E41" s="4">
        <f>'[1]SP URGENTA'!E65</f>
        <v>0</v>
      </c>
      <c r="F41" s="4">
        <f>[1]Ianosi!F26</f>
        <v>54372</v>
      </c>
      <c r="G41" s="4">
        <f>[1]Ianosi!G26</f>
        <v>1817319</v>
      </c>
      <c r="H41" s="4">
        <f t="shared" si="0"/>
        <v>1871691</v>
      </c>
      <c r="I41" s="26"/>
      <c r="J41" s="28"/>
    </row>
    <row r="42" spans="1:10">
      <c r="A42" s="20">
        <v>35</v>
      </c>
      <c r="B42" s="3" t="s">
        <v>48</v>
      </c>
      <c r="C42" s="4">
        <v>0</v>
      </c>
      <c r="D42" s="4">
        <v>0</v>
      </c>
      <c r="E42" s="4">
        <v>0</v>
      </c>
      <c r="F42" s="4">
        <v>0</v>
      </c>
      <c r="G42" s="4">
        <f>[1]UNIREA!G27</f>
        <v>345046</v>
      </c>
      <c r="H42" s="4">
        <f t="shared" si="0"/>
        <v>345046</v>
      </c>
      <c r="I42" s="26">
        <f>[1]UNIREA!I7</f>
        <v>750</v>
      </c>
      <c r="J42" s="28"/>
    </row>
    <row r="43" spans="1:10">
      <c r="A43" s="20">
        <v>36</v>
      </c>
      <c r="B43" s="3" t="s">
        <v>49</v>
      </c>
      <c r="C43" s="4">
        <f>[1]MOGOS!B26</f>
        <v>38712</v>
      </c>
      <c r="D43" s="4">
        <v>0</v>
      </c>
      <c r="E43" s="4">
        <v>0</v>
      </c>
      <c r="F43" s="4">
        <v>0</v>
      </c>
      <c r="G43" s="4">
        <f>[1]MOGOS!G26</f>
        <v>1016000</v>
      </c>
      <c r="H43" s="4">
        <f t="shared" si="0"/>
        <v>1054712</v>
      </c>
      <c r="I43" s="26"/>
      <c r="J43" s="28"/>
    </row>
    <row r="44" spans="1:10">
      <c r="A44" s="20">
        <v>37</v>
      </c>
      <c r="B44" s="3" t="s">
        <v>50</v>
      </c>
      <c r="C44" s="4">
        <v>0</v>
      </c>
      <c r="D44" s="4">
        <v>0</v>
      </c>
      <c r="E44" s="4">
        <f>[1]GALAXY!E26</f>
        <v>699088</v>
      </c>
      <c r="F44" s="4">
        <v>0</v>
      </c>
      <c r="G44" s="4">
        <f>[1]GALAXY!G26</f>
        <v>0</v>
      </c>
      <c r="H44" s="4">
        <f t="shared" si="0"/>
        <v>699088</v>
      </c>
      <c r="I44" s="26"/>
      <c r="J44" s="28"/>
    </row>
    <row r="45" spans="1:10">
      <c r="A45" s="20">
        <v>38</v>
      </c>
      <c r="B45" s="3" t="s">
        <v>51</v>
      </c>
      <c r="C45" s="4">
        <v>0</v>
      </c>
      <c r="D45" s="4">
        <v>0</v>
      </c>
      <c r="E45" s="4">
        <v>0</v>
      </c>
      <c r="F45" s="4">
        <v>0</v>
      </c>
      <c r="G45" s="4">
        <f>'[1]ONCO CLINIC'!G26</f>
        <v>1160643</v>
      </c>
      <c r="H45" s="4">
        <f t="shared" si="0"/>
        <v>1160643</v>
      </c>
      <c r="I45" s="26"/>
      <c r="J45" s="28"/>
    </row>
    <row r="46" spans="1:10">
      <c r="A46" s="20">
        <v>39</v>
      </c>
      <c r="B46" s="19" t="s">
        <v>52</v>
      </c>
      <c r="C46" s="4">
        <f>[1]RENASTEREA!B26</f>
        <v>0</v>
      </c>
      <c r="D46" s="4">
        <f>[1]RENASTEREA!D26</f>
        <v>0</v>
      </c>
      <c r="E46" s="4">
        <f>[1]RENASTEREA!E26</f>
        <v>0</v>
      </c>
      <c r="F46" s="4">
        <f>[1]RENASTEREA!F26</f>
        <v>0</v>
      </c>
      <c r="G46" s="4">
        <f>[1]RENASTEREA!G26</f>
        <v>345617</v>
      </c>
      <c r="H46" s="4">
        <f t="shared" si="0"/>
        <v>345617</v>
      </c>
      <c r="I46" s="26"/>
      <c r="J46" s="28"/>
    </row>
    <row r="47" spans="1:10">
      <c r="A47" s="20">
        <v>40</v>
      </c>
      <c r="B47" s="19" t="s">
        <v>53</v>
      </c>
      <c r="C47" s="4">
        <f>[1]QUALITYLIFE!B26</f>
        <v>0</v>
      </c>
      <c r="D47" s="4">
        <f>[1]QUALITYLIFE!D26</f>
        <v>0</v>
      </c>
      <c r="E47" s="4">
        <f>[1]QUALITYLIFE!E26</f>
        <v>524316</v>
      </c>
      <c r="F47" s="4">
        <f>[1]QUALITYLIFE!F26</f>
        <v>0</v>
      </c>
      <c r="G47" s="4">
        <f>[1]QUALITYLIFE!G26</f>
        <v>0</v>
      </c>
      <c r="H47" s="4">
        <f t="shared" si="0"/>
        <v>524316</v>
      </c>
      <c r="I47" s="29"/>
      <c r="J47" s="28"/>
    </row>
    <row r="48" spans="1:10">
      <c r="A48" s="20">
        <v>41</v>
      </c>
      <c r="B48" s="19" t="s">
        <v>54</v>
      </c>
      <c r="C48" s="4">
        <f>'[1]SF. ANTONIE'!B26</f>
        <v>0</v>
      </c>
      <c r="D48" s="4">
        <f>'[1]SF. ANTONIE'!D26</f>
        <v>0</v>
      </c>
      <c r="E48" s="4">
        <f>'[1]SF. ANTONIE'!E26</f>
        <v>669960</v>
      </c>
      <c r="F48" s="4">
        <f>'[1]SF. ANTONIE'!F26</f>
        <v>0</v>
      </c>
      <c r="G48" s="4">
        <f>'[1]SF. ANTONIE'!G26</f>
        <v>0</v>
      </c>
      <c r="H48" s="4">
        <f t="shared" si="0"/>
        <v>669960</v>
      </c>
      <c r="I48" s="29"/>
      <c r="J48" s="28"/>
    </row>
    <row r="49" spans="1:10">
      <c r="A49" s="20">
        <v>42</v>
      </c>
      <c r="B49" s="19" t="s">
        <v>55</v>
      </c>
      <c r="C49" s="4">
        <f>'[1]RO-OPTIC'!B26</f>
        <v>0</v>
      </c>
      <c r="D49" s="4">
        <f>'[1]RO-OPTIC'!D26</f>
        <v>0</v>
      </c>
      <c r="E49" s="4">
        <f>'[1]RO-OPTIC'!E26</f>
        <v>0</v>
      </c>
      <c r="F49" s="4">
        <f>'[1]RO-OPTIC'!F26</f>
        <v>0</v>
      </c>
      <c r="G49" s="4">
        <f>'[1]RO-OPTIC'!G26</f>
        <v>358732</v>
      </c>
      <c r="H49" s="4">
        <f t="shared" si="0"/>
        <v>358732</v>
      </c>
      <c r="I49" s="29"/>
      <c r="J49" s="28"/>
    </row>
    <row r="50" spans="1:10">
      <c r="A50" s="20">
        <v>43</v>
      </c>
      <c r="B50" s="19" t="s">
        <v>56</v>
      </c>
      <c r="C50" s="4">
        <f>'[1]VATAN VENERA'!B26</f>
        <v>0</v>
      </c>
      <c r="D50" s="4">
        <f>'[1]VATAN VENERA'!D26</f>
        <v>0</v>
      </c>
      <c r="E50" s="4">
        <f>'[1]VATAN VENERA'!E26</f>
        <v>0</v>
      </c>
      <c r="F50" s="4">
        <f>'[1]VATAN VENERA'!F26</f>
        <v>0</v>
      </c>
      <c r="G50" s="4">
        <f>'[1]VATAN VENERA'!G26</f>
        <v>290237</v>
      </c>
      <c r="H50" s="4">
        <f t="shared" si="0"/>
        <v>290237</v>
      </c>
      <c r="I50" s="29"/>
      <c r="J50" s="28"/>
    </row>
    <row r="51" spans="1:10">
      <c r="A51" s="20">
        <v>44</v>
      </c>
      <c r="B51" s="3" t="s">
        <v>57</v>
      </c>
      <c r="C51" s="4">
        <f>'[1]GYN MED'!B26</f>
        <v>0</v>
      </c>
      <c r="D51" s="4">
        <f>'[1]GYN MED'!D26</f>
        <v>0</v>
      </c>
      <c r="E51" s="4">
        <f>'[1]GYN MED'!E26</f>
        <v>0</v>
      </c>
      <c r="F51" s="4">
        <f>'[1]GYN MED'!F26</f>
        <v>126032</v>
      </c>
      <c r="G51" s="4">
        <f>'[1]GYN MED'!G26</f>
        <v>219391</v>
      </c>
      <c r="H51" s="4">
        <f t="shared" si="0"/>
        <v>345423</v>
      </c>
      <c r="I51" s="29"/>
      <c r="J51" s="28"/>
    </row>
    <row r="52" spans="1:10" ht="15.75" thickBot="1">
      <c r="A52" s="20">
        <v>45</v>
      </c>
      <c r="B52" s="30" t="s">
        <v>58</v>
      </c>
      <c r="C52" s="31">
        <f>'[1]LVL MEDICAL'!B26</f>
        <v>0</v>
      </c>
      <c r="D52" s="31">
        <f>'[1]LVL MEDICAL'!D26</f>
        <v>0</v>
      </c>
      <c r="E52" s="31">
        <f>'[1]LVL MEDICAL'!E26</f>
        <v>0</v>
      </c>
      <c r="F52" s="31">
        <f>'[1]LVL MEDICAL'!F26</f>
        <v>16314</v>
      </c>
      <c r="G52" s="31">
        <f>'[1]LVL MEDICAL'!G26</f>
        <v>449023</v>
      </c>
      <c r="H52" s="31">
        <f t="shared" si="0"/>
        <v>465337</v>
      </c>
      <c r="I52" s="32"/>
      <c r="J52" s="33"/>
    </row>
    <row r="53" spans="1:10" ht="15.75" thickBot="1">
      <c r="A53" s="34"/>
      <c r="B53" s="35" t="s">
        <v>9</v>
      </c>
      <c r="C53" s="36">
        <f>SUM(C8:C52)</f>
        <v>104570159</v>
      </c>
      <c r="D53" s="36">
        <f>SUM(D8:D52)</f>
        <v>25469355</v>
      </c>
      <c r="E53" s="36">
        <f>SUM(E8:E52)</f>
        <v>2753752</v>
      </c>
      <c r="F53" s="36">
        <f>SUM(F8:F52)</f>
        <v>441312</v>
      </c>
      <c r="G53" s="36">
        <f>SUM(G8:G52)</f>
        <v>42695600</v>
      </c>
      <c r="H53" s="36">
        <f>SUM(H8:H52)</f>
        <v>175930178</v>
      </c>
      <c r="I53" s="37">
        <f>SUM(I8:I52)</f>
        <v>3779.63</v>
      </c>
      <c r="J53" s="38">
        <f>SUM(J8:J52)</f>
        <v>6955192</v>
      </c>
    </row>
    <row r="54" spans="1:10">
      <c r="H54" s="6"/>
    </row>
    <row r="55" spans="1:10">
      <c r="G55" s="7"/>
      <c r="H55" s="6"/>
      <c r="I55" s="8"/>
      <c r="J55" s="8"/>
    </row>
    <row r="56" spans="1:10">
      <c r="G56" s="2"/>
      <c r="H56" s="6"/>
      <c r="I56" s="6"/>
      <c r="J56" s="6"/>
    </row>
    <row r="57" spans="1:10">
      <c r="C57" s="8"/>
      <c r="H57" s="6"/>
    </row>
    <row r="58" spans="1:10">
      <c r="B58" s="9"/>
      <c r="C58" s="10"/>
      <c r="D58" s="9"/>
      <c r="E58" s="9"/>
      <c r="F58" s="9"/>
      <c r="G58" s="42"/>
      <c r="H58" s="11"/>
    </row>
    <row r="59" spans="1:10">
      <c r="C59" s="8"/>
      <c r="H59" s="8"/>
    </row>
    <row r="60" spans="1:10">
      <c r="C60" s="8"/>
      <c r="H60" s="8"/>
    </row>
    <row r="61" spans="1:10">
      <c r="C61" s="8"/>
    </row>
    <row r="62" spans="1:10">
      <c r="C62" s="8"/>
      <c r="H62" s="8"/>
    </row>
    <row r="63" spans="1:10">
      <c r="C63" s="6"/>
      <c r="H63" s="8"/>
    </row>
    <row r="64" spans="1:10">
      <c r="H64" s="8"/>
    </row>
    <row r="65" spans="8:8">
      <c r="H65" s="8"/>
    </row>
  </sheetData>
  <mergeCells count="2">
    <mergeCell ref="A3:J3"/>
    <mergeCell ref="A1:B1"/>
  </mergeCells>
  <pageMargins left="0.19685039370078741" right="0.11811023622047245" top="0.74803149606299213" bottom="0.74803149606299213" header="0.31496062992125984" footer="0.31496062992125984"/>
  <pageSetup paperSize="9" scale="9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2024-04-03T08:23:05Z</dcterms:modified>
</cp:coreProperties>
</file>